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<sst xmlns="http://schemas.openxmlformats.org/spreadsheetml/2006/main" count="208" uniqueCount="95">
  <si>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</si>
  <si>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</si>
  <si>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</si>
  <si>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</si>
  <si>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</si>
  <si>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</si>
  <si>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</si>
  <si>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</si>
  <si>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</si>
  <si>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</si>
  <si>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</si>
  <si>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</si>
  <si>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</si>
  <si>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</si>
  <si>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</si>
  <si>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</si>
  <si>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</si>
  <si>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</si>
  <si>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</si>
  <si>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</si>
  <si>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</si>
  <si>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</si>
  <si>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</si>
  <si>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</si>
  <si>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</si>
  <si>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</si>
  <si>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</si>
  <si>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</si>
  <si>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</si>
  <si>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</si>
  <si>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</si>
  <si>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</si>
  <si>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</si>
  <si>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</si>
  <si>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</si>
  <si>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</si>
  <si>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</si>
  <si>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</si>
  <si>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</si>
  <si>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</si>
  <si>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</si>
  <si>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</si>
  <si>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</si>
  <si>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</si>
  <si>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</si>
  <si>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</si>
  <si>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</si>
  <si>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</si>
  <si>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</si>
  <si>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</si>
  <si>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</si>
  <si>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</si>
  <si>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</si>
  <si>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</si>
  <si>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</si>
  <si>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</si>
  <si>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</si>
  <si>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</si>
  <si>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</si>
  <si>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</si>
  <si>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</si>
  <si>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</si>
  <si>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</si>
  <si>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</si>
  <si>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</si>
  <si>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</si>
  <si>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</si>
  <si>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</si>
  <si>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</si>
  <si>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</si>
  <si>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</si>
  <si>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</si>
  <si>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</si>
  <si>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</si>
  <si>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</si>
  <si>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</si>
  <si>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</si>
  <si>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</si>
  <si>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</si>
  <si>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</si>
  <si>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</si>
  <si>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</si>
  <si>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</si>
  <si>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</si>
  <si>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</si>
  <si>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</si>
  <si>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</si>
  <si>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</si>
  <si>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</si>
  <si>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t>план на січень-травень  2015р.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</si>
  <si>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</si>
  <si>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25.05.2015 р. </t>
  </si>
  <si>
    <r>
      <t xml:space="preserve">станом на 25.05.2015р.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</si>
  <si>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25.05.2015р.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</si>
  <si>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25.05.2015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</si>
</sst>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099167"/>
        <c:axId val="22021592"/>
      </c:lineChart>
      <c:catAx>
        <c:axId val="620991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21592"/>
        <c:crosses val="autoZero"/>
        <c:auto val="0"/>
        <c:lblOffset val="100"/>
        <c:tickLblSkip val="1"/>
        <c:noMultiLvlLbl val="0"/>
      </c:catAx>
      <c:valAx>
        <c:axId val="2202159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991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976601"/>
        <c:axId val="38918498"/>
      </c:lineChart>
      <c:catAx>
        <c:axId val="639766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18498"/>
        <c:crosses val="autoZero"/>
        <c:auto val="0"/>
        <c:lblOffset val="100"/>
        <c:tickLblSkip val="1"/>
        <c:noMultiLvlLbl val="0"/>
      </c:catAx>
      <c:valAx>
        <c:axId val="3891849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766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4722163"/>
        <c:axId val="65390604"/>
      </c:lineChart>
      <c:catAx>
        <c:axId val="147221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90604"/>
        <c:crosses val="autoZero"/>
        <c:auto val="0"/>
        <c:lblOffset val="100"/>
        <c:tickLblSkip val="1"/>
        <c:noMultiLvlLbl val="0"/>
      </c:catAx>
      <c:valAx>
        <c:axId val="6539060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7221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1644525"/>
        <c:axId val="62147542"/>
      </c:lineChart>
      <c:catAx>
        <c:axId val="516445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47542"/>
        <c:crosses val="autoZero"/>
        <c:auto val="0"/>
        <c:lblOffset val="100"/>
        <c:tickLblSkip val="1"/>
        <c:noMultiLvlLbl val="0"/>
      </c:catAx>
      <c:valAx>
        <c:axId val="6214754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445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22456967"/>
        <c:axId val="786112"/>
      </c:lineChart>
      <c:catAx>
        <c:axId val="224569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6112"/>
        <c:crosses val="autoZero"/>
        <c:auto val="0"/>
        <c:lblOffset val="100"/>
        <c:tickLblSkip val="1"/>
        <c:noMultiLvlLbl val="0"/>
      </c:catAx>
      <c:valAx>
        <c:axId val="78611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569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25.05.2015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7075009"/>
        <c:axId val="63675082"/>
      </c:bar3DChart>
      <c:catAx>
        <c:axId val="707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675082"/>
        <c:crosses val="autoZero"/>
        <c:auto val="1"/>
        <c:lblOffset val="100"/>
        <c:tickLblSkip val="1"/>
        <c:noMultiLvlLbl val="0"/>
      </c:catAx>
      <c:valAx>
        <c:axId val="63675082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75009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6204827"/>
        <c:axId val="57407988"/>
      </c:barChart>
      <c:catAx>
        <c:axId val="3620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07988"/>
        <c:crosses val="autoZero"/>
        <c:auto val="1"/>
        <c:lblOffset val="100"/>
        <c:tickLblSkip val="1"/>
        <c:noMultiLvlLbl val="0"/>
      </c:catAx>
      <c:valAx>
        <c:axId val="57407988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04827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6909845"/>
        <c:axId val="19535422"/>
      </c:barChart>
      <c:catAx>
        <c:axId val="4690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35422"/>
        <c:crosses val="autoZero"/>
        <c:auto val="1"/>
        <c:lblOffset val="100"/>
        <c:tickLblSkip val="1"/>
        <c:noMultiLvlLbl val="0"/>
      </c:catAx>
      <c:valAx>
        <c:axId val="19535422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09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1601071"/>
        <c:axId val="38865320"/>
      </c:barChart>
      <c:catAx>
        <c:axId val="4160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65320"/>
        <c:crossesAt val="0"/>
        <c:auto val="1"/>
        <c:lblOffset val="100"/>
        <c:tickLblSkip val="1"/>
        <c:noMultiLvlLbl val="0"/>
      </c:catAx>
      <c:valAx>
        <c:axId val="38865320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1071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січень-травень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228 699,3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245 751,6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-10 433,2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травень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47 207,5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+17 052,3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3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5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4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88</v>
      </c>
      <c r="Q1" s="109"/>
      <c r="R1" s="109"/>
      <c r="S1" s="109"/>
      <c r="T1" s="109"/>
      <c r="U1" s="110"/>
    </row>
    <row r="2" spans="1:21" ht="16.5" thickBot="1">
      <c r="A2" s="111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92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90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AVERAGE(L4:L16)</f>
        <v>2828.7923076923075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2828.8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2828.8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2828.8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2828.8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2828.8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2828.8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2828.8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2828.8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2828.8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38.4</v>
      </c>
      <c r="I14" s="3">
        <v>0</v>
      </c>
      <c r="J14" s="3">
        <v>0</v>
      </c>
      <c r="K14" s="41">
        <f t="shared" si="0"/>
        <v>63.79999999999968</v>
      </c>
      <c r="L14" s="41">
        <v>2912.1</v>
      </c>
      <c r="M14" s="41">
        <v>4500</v>
      </c>
      <c r="N14" s="4">
        <f t="shared" si="1"/>
        <v>0.6471333333333333</v>
      </c>
      <c r="O14" s="2">
        <v>2828.8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2828.8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281.75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34.30000000000026</v>
      </c>
      <c r="L16" s="47">
        <v>2907.9</v>
      </c>
      <c r="M16" s="55">
        <v>1950</v>
      </c>
      <c r="N16" s="4">
        <f>L16/M16</f>
        <v>1.4912307692307694</v>
      </c>
      <c r="O16" s="2">
        <v>2828.8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4500</v>
      </c>
      <c r="N17" s="4">
        <f t="shared" si="1"/>
        <v>0</v>
      </c>
      <c r="O17" s="2">
        <v>2828.8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42150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2828.8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42151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2700</v>
      </c>
      <c r="N19" s="4">
        <f t="shared" si="1"/>
        <v>0</v>
      </c>
      <c r="O19" s="2">
        <v>2828.8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42152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5100</v>
      </c>
      <c r="N20" s="4">
        <f t="shared" si="1"/>
        <v>0</v>
      </c>
      <c r="O20" s="2">
        <v>2828.8</v>
      </c>
      <c r="P20" s="46"/>
      <c r="Q20" s="52"/>
      <c r="R20" s="53"/>
      <c r="S20" s="132"/>
      <c r="T20" s="133"/>
      <c r="U20" s="34">
        <f t="shared" si="2"/>
        <v>0</v>
      </c>
    </row>
    <row r="21" spans="1:21" ht="13.5" thickBot="1">
      <c r="A21" s="12">
        <v>42153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7226.8</v>
      </c>
      <c r="N21" s="4">
        <f t="shared" si="1"/>
        <v>0</v>
      </c>
      <c r="O21" s="2">
        <v>2828.8</v>
      </c>
      <c r="P21" s="46"/>
      <c r="Q21" s="52"/>
      <c r="R21" s="53"/>
      <c r="S21" s="132"/>
      <c r="T21" s="133"/>
      <c r="U21" s="34">
        <f t="shared" si="2"/>
        <v>0</v>
      </c>
    </row>
    <row r="22" spans="1:21" ht="13.5" thickBot="1">
      <c r="A22" s="38" t="s">
        <v>30</v>
      </c>
      <c r="B22" s="99">
        <f aca="true" t="shared" si="3" ref="B22:M22">SUM(B4:B21)</f>
        <v>20399.95</v>
      </c>
      <c r="C22" s="99">
        <f t="shared" si="3"/>
        <v>407.7</v>
      </c>
      <c r="D22" s="99">
        <f t="shared" si="3"/>
        <v>99.35000000000001</v>
      </c>
      <c r="E22" s="99">
        <f t="shared" si="3"/>
        <v>2520.55</v>
      </c>
      <c r="F22" s="99">
        <f t="shared" si="3"/>
        <v>9312.599999999999</v>
      </c>
      <c r="G22" s="99">
        <f t="shared" si="3"/>
        <v>2005.55</v>
      </c>
      <c r="H22" s="99">
        <f t="shared" si="3"/>
        <v>400.4</v>
      </c>
      <c r="I22" s="100">
        <f t="shared" si="3"/>
        <v>729.4</v>
      </c>
      <c r="J22" s="100">
        <f t="shared" si="3"/>
        <v>189.14999999999995</v>
      </c>
      <c r="K22" s="42">
        <f t="shared" si="3"/>
        <v>709.6499999999997</v>
      </c>
      <c r="L22" s="42">
        <f t="shared" si="3"/>
        <v>36774.299999999996</v>
      </c>
      <c r="M22" s="42">
        <f t="shared" si="3"/>
        <v>54226.8</v>
      </c>
      <c r="N22" s="14">
        <f t="shared" si="1"/>
        <v>0.6781572949169045</v>
      </c>
      <c r="O22" s="2"/>
      <c r="P22" s="89">
        <f>SUM(P4:P21)</f>
        <v>48.34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1784.63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42149</v>
      </c>
      <c r="Q27" s="120">
        <v>154190.85913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v>145281.12691999998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42149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4" sqref="F54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93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94</v>
      </c>
      <c r="P28" s="152"/>
    </row>
    <row r="29" spans="1:16" ht="45">
      <c r="A29" s="145"/>
      <c r="B29" s="71" t="s">
        <v>89</v>
      </c>
      <c r="C29" s="27" t="s">
        <v>25</v>
      </c>
      <c r="D29" s="71" t="str">
        <f>B29</f>
        <v>план на січень-травень  2015р.</v>
      </c>
      <c r="E29" s="27" t="str">
        <f>C29</f>
        <v>факт</v>
      </c>
      <c r="F29" s="70" t="str">
        <f>B29</f>
        <v>план на січень-травень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січень-травень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2063.66</v>
      </c>
      <c r="C30" s="72">
        <v>1986.34</v>
      </c>
      <c r="D30" s="72">
        <v>400</v>
      </c>
      <c r="E30" s="72">
        <v>193.96</v>
      </c>
      <c r="F30" s="72">
        <v>592.4</v>
      </c>
      <c r="G30" s="72">
        <v>1668.2</v>
      </c>
      <c r="H30" s="72"/>
      <c r="I30" s="72"/>
      <c r="J30" s="72"/>
      <c r="K30" s="72"/>
      <c r="L30" s="92">
        <v>3056.06</v>
      </c>
      <c r="M30" s="73">
        <v>3848.5</v>
      </c>
      <c r="N30" s="74">
        <v>792.44</v>
      </c>
      <c r="O30" s="153">
        <v>154190.85913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145281.12691999998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127812.65</v>
      </c>
      <c r="C47" s="39">
        <v>131165.67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39388</v>
      </c>
      <c r="C48" s="17">
        <v>35443.66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35820</v>
      </c>
      <c r="C49" s="16">
        <v>42358.96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3994.5</v>
      </c>
      <c r="C50" s="16">
        <v>4019.65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15782.75</v>
      </c>
      <c r="C51" s="16">
        <v>16765.34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2970</v>
      </c>
      <c r="C52" s="16">
        <v>3403.14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1200</v>
      </c>
      <c r="C53" s="16">
        <v>1026.9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1731.3999999999942</v>
      </c>
      <c r="C54" s="16">
        <v>11568.29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228699.3</v>
      </c>
      <c r="C55" s="11">
        <v>245751.61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2015-05-25T11:18:07Z</dcterms:modified>
  <cp:category/>
  <cp:version/>
  <cp:contentType/>
  <cp:contentStatus/>
</cp:coreProperties>
</file>